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5\3. Особый порядок\Утвержд Перечень ОП на 2025 г\"/>
    </mc:Choice>
  </mc:AlternateContent>
  <xr:revisionPtr revIDLastSave="0" documentId="13_ncr:1_{629A37C8-F690-48BF-A85B-22128A85908F}" xr6:coauthVersionLast="47" xr6:coauthVersionMax="47" xr10:uidLastSave="{00000000-0000-0000-0000-000000000000}"/>
  <bookViews>
    <workbookView xWindow="-113" yWindow="-113" windowWidth="20260" windowHeight="10769" xr2:uid="{00000000-000D-0000-FFFF-FFFF00000000}"/>
  </bookViews>
  <sheets>
    <sheet name="на 2025 г" sheetId="2" r:id="rId1"/>
  </sheets>
  <externalReferences>
    <externalReference r:id="rId2"/>
  </externalReferences>
  <definedNames>
    <definedName name="ЕИ" localSheetId="0">'[1]Единицы измерения'!$B$3:$B$46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_xlnm.Print_Area" localSheetId="0">'на 2025 г'!$A$1:$N$20</definedName>
    <definedName name="Основание_ОИ_ТКП_ВХК">'[1]Основание ОИ, ТКП, ВХК'!$A$3:$A$121</definedName>
    <definedName name="Приоритеты_закупок">'[1]Приоритет закупок'!$A$3:$A$5</definedName>
    <definedName name="С_НДС">'[1]Признак НДС'!$B$3:$B$5</definedName>
    <definedName name="Способы_закупок_итог">'[1]Способы закупок'!$A$4:$A$13</definedName>
    <definedName name="Тип_дней">'[1]Тип дней'!$B$2:$B$3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2" l="1"/>
  <c r="N20" i="2"/>
  <c r="M18" i="2"/>
  <c r="N18" i="2" s="1"/>
</calcChain>
</file>

<file path=xl/sharedStrings.xml><?xml version="1.0" encoding="utf-8"?>
<sst xmlns="http://schemas.openxmlformats.org/spreadsheetml/2006/main" count="92" uniqueCount="50">
  <si>
    <t>Маркетинговая цена за единицу, тенге без НДС</t>
  </si>
  <si>
    <t xml:space="preserve">№ </t>
  </si>
  <si>
    <t>Кол-во, объем</t>
  </si>
  <si>
    <t>Сумма, планируемая для закупок ТРУ без НДС,  тенге</t>
  </si>
  <si>
    <t>Сумма,  планируемая для закупки ТРУ с НДС,  тенге</t>
  </si>
  <si>
    <t>Приложение
к приказу  Председателя Правления
(Генерального директора)
АО "Қазтеміртранс"</t>
  </si>
  <si>
    <t>Услуги</t>
  </si>
  <si>
    <t>522919.900.000000</t>
  </si>
  <si>
    <t>Услуги агента по организации ремонта грузовых вагонов вагоноремонтными предприятиями</t>
  </si>
  <si>
    <t>Место поставки товара, выполнения работ, оказания услуг</t>
  </si>
  <si>
    <t>Наименование Заказчика</t>
  </si>
  <si>
    <t xml:space="preserve">Наименование закупаемых ТРУ </t>
  </si>
  <si>
    <t>Краткая характеристика ТРУ</t>
  </si>
  <si>
    <t>1 У</t>
  </si>
  <si>
    <t>АО "Қазтеміртранс"</t>
  </si>
  <si>
    <t xml:space="preserve">Услуги по транспортно-экспедиторскому обслуживанию </t>
  </si>
  <si>
    <t>Комплекс услуг по транспортно-экспедиторскому обслуживанию</t>
  </si>
  <si>
    <t>522919.100.000000</t>
  </si>
  <si>
    <t>Республика Узбекистан</t>
  </si>
  <si>
    <t>Республика Таджикистан</t>
  </si>
  <si>
    <t>2 У</t>
  </si>
  <si>
    <t>3 У</t>
  </si>
  <si>
    <t>4 У</t>
  </si>
  <si>
    <t>5 У</t>
  </si>
  <si>
    <t>6 У</t>
  </si>
  <si>
    <t>ваг.</t>
  </si>
  <si>
    <t>-</t>
  </si>
  <si>
    <t>Итого по услугам:</t>
  </si>
  <si>
    <t>Единица измерения</t>
  </si>
  <si>
    <t>Көліктік және экспедиторлық қызметтер</t>
  </si>
  <si>
    <t>Көлік және экспедиторлық қызметтердің ауқымы</t>
  </si>
  <si>
    <t>Вагон жөндеу кәсіпорындарымен жүк вагондарын жөндеуді ұйымдастыру бойынша агенттік қызметтер</t>
  </si>
  <si>
    <t>на государственном                языке</t>
  </si>
  <si>
    <t>на русском языке</t>
  </si>
  <si>
    <t>Өзбекстан Республикасы</t>
  </si>
  <si>
    <t>Қырғыз Республикасы</t>
  </si>
  <si>
    <t>Тәжікстан Республикасы</t>
  </si>
  <si>
    <t>Код ЕНС ТРУ</t>
  </si>
  <si>
    <t>Грузия, Азербайджанская Республика, Республика Армения</t>
  </si>
  <si>
    <t>Киргизская Республика</t>
  </si>
  <si>
    <t xml:space="preserve"> Туркменистан</t>
  </si>
  <si>
    <t>Грузия, Әзірбайжан Республикасы, Армения Республикасы</t>
  </si>
  <si>
    <t xml:space="preserve">Түрікменстан </t>
  </si>
  <si>
    <t>Ресей Федерациясының аумағында, Армения Республикасында, Әзірбайжан Республикасында, Беларусь Республикасында, Эстония, Грузия, Қырғызстан Республикасында, Литва, Латвия, Молдова Республикасында, Тәжікстан Республикасында, Түрікменстан, Өзбекстан Республикасында</t>
  </si>
  <si>
    <t>Перечень товаров, работ и услуг, закупаемых  АО "Қазтеміртранс"с применением особого порядка осуществления закупок на 2025 год</t>
  </si>
  <si>
    <t>7 У</t>
  </si>
  <si>
    <t>Российская Федерация</t>
  </si>
  <si>
    <t>Ресей Федерациясы</t>
  </si>
  <si>
    <t>на территории Российской Федерации, Республики Армения, Азербайджанской Республики, Республики Беларусь, Эстонии, Грузии, Киргизской Республики, Литвы, Латвии, Республики Молдовы, Республики Таджикистан, Туркменистана, Республики Узбекистан</t>
  </si>
  <si>
    <t>от "5" декабря 2024 года №НП/93-пр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</si>
</sst>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21252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3" fillId="0" borderId="0" xfId="2" applyFont="1" applyAlignment="1">
      <alignment horizontal="left"/>
    </xf>
    <xf numFmtId="0" fontId="5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Стиль 1" xfId="2" xr:uid="{995DF3BA-5877-4CD2-A1FE-AE60E22F35A8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6;&#1072;&#1073;&#1086;&#1095;&#1080;&#1081;%20&#1055;&#1051;&#1040;&#1053;%20&#1047;&#1040;&#1050;&#1059;&#1055;&#1054;&#105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 refreshError="1"/>
      <sheetData sheetId="11" refreshError="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BAF7F-9FFE-438C-B490-9FD0F6885991}">
  <dimension ref="A2:N20"/>
  <sheetViews>
    <sheetView tabSelected="1" view="pageBreakPreview" zoomScale="80" zoomScaleNormal="80" zoomScaleSheetLayoutView="80" workbookViewId="0">
      <selection activeCell="B19" sqref="B19"/>
    </sheetView>
  </sheetViews>
  <sheetFormatPr defaultRowHeight="13.15" x14ac:dyDescent="0.25"/>
  <cols>
    <col min="1" max="1" width="6.5546875" style="2" customWidth="1"/>
    <col min="2" max="2" width="14.109375" style="2" customWidth="1"/>
    <col min="3" max="3" width="11.6640625" style="2" customWidth="1"/>
    <col min="4" max="4" width="18.77734375" style="2" customWidth="1"/>
    <col min="5" max="5" width="17" style="2" customWidth="1"/>
    <col min="6" max="6" width="18" style="2" customWidth="1"/>
    <col min="7" max="7" width="17.77734375" style="2" customWidth="1"/>
    <col min="8" max="8" width="19.33203125" style="2" customWidth="1"/>
    <col min="9" max="9" width="21.6640625" style="2" customWidth="1"/>
    <col min="10" max="10" width="7.6640625" style="2" customWidth="1"/>
    <col min="11" max="11" width="8.88671875" style="2"/>
    <col min="12" max="12" width="15" style="2" customWidth="1"/>
    <col min="13" max="13" width="17.44140625" style="2" customWidth="1"/>
    <col min="14" max="14" width="16.6640625" style="2" customWidth="1"/>
    <col min="15" max="15" width="24.88671875" style="2" customWidth="1"/>
    <col min="16" max="16384" width="8.88671875" style="2"/>
  </cols>
  <sheetData>
    <row r="2" spans="1:14" ht="58.85" customHeight="1" x14ac:dyDescent="0.25">
      <c r="M2" s="14" t="s">
        <v>5</v>
      </c>
      <c r="N2" s="14"/>
    </row>
    <row r="3" spans="1:14" ht="16.3" customHeight="1" x14ac:dyDescent="0.25">
      <c r="M3" s="1" t="s">
        <v>49</v>
      </c>
    </row>
    <row r="5" spans="1:14" ht="18.8" customHeight="1" x14ac:dyDescent="0.25">
      <c r="A5" s="15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8.2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8" spans="1:14" ht="15.05" customHeight="1" x14ac:dyDescent="0.25">
      <c r="A8" s="16" t="s">
        <v>1</v>
      </c>
      <c r="B8" s="16" t="s">
        <v>10</v>
      </c>
      <c r="C8" s="16" t="s">
        <v>37</v>
      </c>
      <c r="D8" s="21" t="s">
        <v>11</v>
      </c>
      <c r="E8" s="21"/>
      <c r="F8" s="21" t="s">
        <v>12</v>
      </c>
      <c r="G8" s="21"/>
      <c r="H8" s="17" t="s">
        <v>9</v>
      </c>
      <c r="I8" s="18"/>
      <c r="J8" s="16" t="s">
        <v>28</v>
      </c>
      <c r="K8" s="16" t="s">
        <v>2</v>
      </c>
      <c r="L8" s="16" t="s">
        <v>0</v>
      </c>
      <c r="M8" s="16" t="s">
        <v>3</v>
      </c>
      <c r="N8" s="16" t="s">
        <v>4</v>
      </c>
    </row>
    <row r="9" spans="1:14" ht="15.05" customHeight="1" x14ac:dyDescent="0.25">
      <c r="A9" s="16"/>
      <c r="B9" s="16"/>
      <c r="C9" s="16"/>
      <c r="D9" s="21"/>
      <c r="E9" s="21"/>
      <c r="F9" s="21"/>
      <c r="G9" s="21"/>
      <c r="H9" s="19"/>
      <c r="I9" s="20"/>
      <c r="J9" s="16"/>
      <c r="K9" s="16"/>
      <c r="L9" s="16"/>
      <c r="M9" s="16"/>
      <c r="N9" s="16"/>
    </row>
    <row r="10" spans="1:14" ht="28.8" customHeight="1" x14ac:dyDescent="0.25">
      <c r="A10" s="16"/>
      <c r="B10" s="16"/>
      <c r="C10" s="16"/>
      <c r="D10" s="9" t="s">
        <v>33</v>
      </c>
      <c r="E10" s="9" t="s">
        <v>32</v>
      </c>
      <c r="F10" s="9" t="s">
        <v>33</v>
      </c>
      <c r="G10" s="9" t="s">
        <v>32</v>
      </c>
      <c r="H10" s="9" t="s">
        <v>33</v>
      </c>
      <c r="I10" s="9" t="s">
        <v>32</v>
      </c>
      <c r="J10" s="16"/>
      <c r="K10" s="16"/>
      <c r="L10" s="16"/>
      <c r="M10" s="16"/>
      <c r="N10" s="16"/>
    </row>
    <row r="11" spans="1:14" x14ac:dyDescent="0.25">
      <c r="A11" s="4">
        <v>1</v>
      </c>
      <c r="B11" s="4">
        <v>2</v>
      </c>
      <c r="C11" s="4">
        <v>3</v>
      </c>
      <c r="D11" s="22">
        <v>4</v>
      </c>
      <c r="E11" s="23"/>
      <c r="F11" s="22">
        <v>5</v>
      </c>
      <c r="G11" s="23"/>
      <c r="H11" s="22">
        <v>6</v>
      </c>
      <c r="I11" s="23"/>
      <c r="J11" s="4">
        <v>7</v>
      </c>
      <c r="K11" s="4">
        <v>8</v>
      </c>
      <c r="L11" s="4">
        <v>9</v>
      </c>
      <c r="M11" s="4">
        <v>10</v>
      </c>
      <c r="N11" s="4">
        <v>11</v>
      </c>
    </row>
    <row r="12" spans="1:14" ht="16.899999999999999" customHeight="1" x14ac:dyDescent="0.25">
      <c r="A12" s="26" t="s">
        <v>6</v>
      </c>
      <c r="B12" s="27"/>
      <c r="C12" s="3"/>
      <c r="D12" s="5"/>
      <c r="E12" s="5"/>
      <c r="F12" s="5"/>
      <c r="G12" s="5"/>
      <c r="H12" s="3"/>
      <c r="I12" s="3"/>
      <c r="J12" s="3"/>
      <c r="K12" s="3"/>
      <c r="L12" s="3"/>
      <c r="M12" s="3"/>
      <c r="N12" s="3"/>
    </row>
    <row r="13" spans="1:14" ht="52.6" x14ac:dyDescent="0.25">
      <c r="A13" s="6" t="s">
        <v>13</v>
      </c>
      <c r="B13" s="6" t="s">
        <v>14</v>
      </c>
      <c r="C13" s="6" t="s">
        <v>17</v>
      </c>
      <c r="D13" s="7" t="s">
        <v>15</v>
      </c>
      <c r="E13" s="7" t="s">
        <v>29</v>
      </c>
      <c r="F13" s="7" t="s">
        <v>16</v>
      </c>
      <c r="G13" s="7" t="s">
        <v>30</v>
      </c>
      <c r="H13" s="8" t="s">
        <v>18</v>
      </c>
      <c r="I13" s="8" t="s">
        <v>34</v>
      </c>
      <c r="J13" s="9" t="s">
        <v>26</v>
      </c>
      <c r="K13" s="10">
        <v>1</v>
      </c>
      <c r="L13" s="11">
        <v>3761256245.651</v>
      </c>
      <c r="M13" s="11">
        <v>3761256245.651</v>
      </c>
      <c r="N13" s="11">
        <v>3761256245.651</v>
      </c>
    </row>
    <row r="14" spans="1:14" ht="52.6" x14ac:dyDescent="0.25">
      <c r="A14" s="6" t="s">
        <v>20</v>
      </c>
      <c r="B14" s="6" t="s">
        <v>14</v>
      </c>
      <c r="C14" s="6" t="s">
        <v>17</v>
      </c>
      <c r="D14" s="7" t="s">
        <v>15</v>
      </c>
      <c r="E14" s="7" t="s">
        <v>29</v>
      </c>
      <c r="F14" s="7" t="s">
        <v>16</v>
      </c>
      <c r="G14" s="7" t="s">
        <v>30</v>
      </c>
      <c r="H14" s="8" t="s">
        <v>38</v>
      </c>
      <c r="I14" s="8" t="s">
        <v>41</v>
      </c>
      <c r="J14" s="9" t="s">
        <v>26</v>
      </c>
      <c r="K14" s="10">
        <v>1</v>
      </c>
      <c r="L14" s="11">
        <v>101408903.90000001</v>
      </c>
      <c r="M14" s="11">
        <v>101408903.90000001</v>
      </c>
      <c r="N14" s="11">
        <v>101408903.90000001</v>
      </c>
    </row>
    <row r="15" spans="1:14" ht="52.6" x14ac:dyDescent="0.25">
      <c r="A15" s="6" t="s">
        <v>21</v>
      </c>
      <c r="B15" s="6" t="s">
        <v>14</v>
      </c>
      <c r="C15" s="6" t="s">
        <v>17</v>
      </c>
      <c r="D15" s="7" t="s">
        <v>15</v>
      </c>
      <c r="E15" s="7" t="s">
        <v>29</v>
      </c>
      <c r="F15" s="7" t="s">
        <v>16</v>
      </c>
      <c r="G15" s="7" t="s">
        <v>30</v>
      </c>
      <c r="H15" s="8" t="s">
        <v>39</v>
      </c>
      <c r="I15" s="8" t="s">
        <v>35</v>
      </c>
      <c r="J15" s="9" t="s">
        <v>26</v>
      </c>
      <c r="K15" s="10">
        <v>1</v>
      </c>
      <c r="L15" s="11">
        <v>202817807.80000001</v>
      </c>
      <c r="M15" s="11">
        <v>202817807.80000001</v>
      </c>
      <c r="N15" s="11">
        <v>202817807.80000001</v>
      </c>
    </row>
    <row r="16" spans="1:14" ht="52.6" x14ac:dyDescent="0.25">
      <c r="A16" s="6" t="s">
        <v>22</v>
      </c>
      <c r="B16" s="6" t="s">
        <v>14</v>
      </c>
      <c r="C16" s="6" t="s">
        <v>17</v>
      </c>
      <c r="D16" s="7" t="s">
        <v>15</v>
      </c>
      <c r="E16" s="7" t="s">
        <v>29</v>
      </c>
      <c r="F16" s="7" t="s">
        <v>16</v>
      </c>
      <c r="G16" s="7" t="s">
        <v>30</v>
      </c>
      <c r="H16" s="8" t="s">
        <v>40</v>
      </c>
      <c r="I16" s="8" t="s">
        <v>42</v>
      </c>
      <c r="J16" s="9" t="s">
        <v>26</v>
      </c>
      <c r="K16" s="10">
        <v>1</v>
      </c>
      <c r="L16" s="11">
        <v>812792364.75849998</v>
      </c>
      <c r="M16" s="11">
        <v>812792364.75849998</v>
      </c>
      <c r="N16" s="11">
        <v>812792364.75849998</v>
      </c>
    </row>
    <row r="17" spans="1:14" ht="52.6" x14ac:dyDescent="0.25">
      <c r="A17" s="6" t="s">
        <v>23</v>
      </c>
      <c r="B17" s="6" t="s">
        <v>14</v>
      </c>
      <c r="C17" s="6" t="s">
        <v>17</v>
      </c>
      <c r="D17" s="7" t="s">
        <v>15</v>
      </c>
      <c r="E17" s="7" t="s">
        <v>29</v>
      </c>
      <c r="F17" s="7" t="s">
        <v>16</v>
      </c>
      <c r="G17" s="7" t="s">
        <v>30</v>
      </c>
      <c r="H17" s="8" t="s">
        <v>19</v>
      </c>
      <c r="I17" s="8" t="s">
        <v>36</v>
      </c>
      <c r="J17" s="9" t="s">
        <v>26</v>
      </c>
      <c r="K17" s="10">
        <v>1</v>
      </c>
      <c r="L17" s="11">
        <v>192169872.89050001</v>
      </c>
      <c r="M17" s="11">
        <v>192169872.89050001</v>
      </c>
      <c r="N17" s="11">
        <v>192169872.89050001</v>
      </c>
    </row>
    <row r="18" spans="1:14" ht="199.1" customHeight="1" x14ac:dyDescent="0.25">
      <c r="A18" s="6" t="s">
        <v>24</v>
      </c>
      <c r="B18" s="6" t="s">
        <v>14</v>
      </c>
      <c r="C18" s="6" t="s">
        <v>7</v>
      </c>
      <c r="D18" s="7" t="s">
        <v>8</v>
      </c>
      <c r="E18" s="7" t="s">
        <v>31</v>
      </c>
      <c r="F18" s="7" t="s">
        <v>8</v>
      </c>
      <c r="G18" s="7" t="s">
        <v>31</v>
      </c>
      <c r="H18" s="8" t="s">
        <v>48</v>
      </c>
      <c r="I18" s="8" t="s">
        <v>43</v>
      </c>
      <c r="J18" s="8" t="s">
        <v>25</v>
      </c>
      <c r="K18" s="11">
        <v>1450</v>
      </c>
      <c r="L18" s="11">
        <v>741074</v>
      </c>
      <c r="M18" s="11">
        <f>K18*L18</f>
        <v>1074557300</v>
      </c>
      <c r="N18" s="11">
        <f>M18*1.12</f>
        <v>1203504176</v>
      </c>
    </row>
    <row r="19" spans="1:14" ht="55.75" customHeight="1" x14ac:dyDescent="0.25">
      <c r="A19" s="6" t="s">
        <v>45</v>
      </c>
      <c r="B19" s="6" t="s">
        <v>14</v>
      </c>
      <c r="C19" s="6" t="s">
        <v>17</v>
      </c>
      <c r="D19" s="7" t="s">
        <v>15</v>
      </c>
      <c r="E19" s="7" t="s">
        <v>29</v>
      </c>
      <c r="F19" s="7" t="s">
        <v>16</v>
      </c>
      <c r="G19" s="7" t="s">
        <v>30</v>
      </c>
      <c r="H19" s="8" t="s">
        <v>46</v>
      </c>
      <c r="I19" s="8" t="s">
        <v>47</v>
      </c>
      <c r="J19" s="8" t="s">
        <v>26</v>
      </c>
      <c r="K19" s="10">
        <v>1</v>
      </c>
      <c r="L19" s="11">
        <v>800000000</v>
      </c>
      <c r="M19" s="11">
        <v>800000000</v>
      </c>
      <c r="N19" s="11">
        <v>800000000</v>
      </c>
    </row>
    <row r="20" spans="1:14" ht="20.05" customHeight="1" x14ac:dyDescent="0.25">
      <c r="A20" s="12"/>
      <c r="B20" s="25" t="s">
        <v>27</v>
      </c>
      <c r="C20" s="25"/>
      <c r="D20" s="12"/>
      <c r="E20" s="12"/>
      <c r="F20" s="12"/>
      <c r="G20" s="12"/>
      <c r="H20" s="12"/>
      <c r="I20" s="12"/>
      <c r="J20" s="12"/>
      <c r="K20" s="12"/>
      <c r="L20" s="12"/>
      <c r="M20" s="13">
        <f>SUM(M13:M19)</f>
        <v>6945002495</v>
      </c>
      <c r="N20" s="13">
        <f>SUM(N13:N19)</f>
        <v>7073949371</v>
      </c>
    </row>
  </sheetData>
  <mergeCells count="19">
    <mergeCell ref="F11:G11"/>
    <mergeCell ref="A6:N6"/>
    <mergeCell ref="C8:C10"/>
    <mergeCell ref="B20:C20"/>
    <mergeCell ref="A12:B12"/>
    <mergeCell ref="H11:I11"/>
    <mergeCell ref="D11:E11"/>
    <mergeCell ref="M2:N2"/>
    <mergeCell ref="A5:N5"/>
    <mergeCell ref="J8:J10"/>
    <mergeCell ref="K8:K10"/>
    <mergeCell ref="L8:L10"/>
    <mergeCell ref="M8:M10"/>
    <mergeCell ref="N8:N10"/>
    <mergeCell ref="A8:A10"/>
    <mergeCell ref="B8:B10"/>
    <mergeCell ref="H8:I9"/>
    <mergeCell ref="D8:E9"/>
    <mergeCell ref="F8:G9"/>
  </mergeCells>
  <phoneticPr fontId="4" type="noConversion"/>
  <dataValidations count="3">
    <dataValidation type="list" allowBlank="1" showInputMessage="1" showErrorMessage="1" sqref="K13:K17" xr:uid="{45D8DE8D-114B-4860-AAD2-AEEDC0110393}">
      <formula1>С_НДС</formula1>
    </dataValidation>
    <dataValidation type="list" allowBlank="1" showInputMessage="1" showErrorMessage="1" sqref="J13:J17" xr:uid="{2013A423-DC12-4D03-A7CD-74AAD5653064}">
      <formula1>ЕИ</formula1>
    </dataValidation>
    <dataValidation type="custom" allowBlank="1" showInputMessage="1" showErrorMessage="1" sqref="L13:N13 N14:N17" xr:uid="{396DD8E6-3F52-4AC6-9993-85DB08A0F43D}">
      <formula1>#REF!*K13</formula1>
    </dataValidation>
  </dataValidations>
  <printOptions horizontalCentered="1"/>
  <pageMargins left="0" right="0" top="0" bottom="0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2025 г</vt:lpstr>
      <vt:lpstr>'на 2025 г'!Область_печати</vt:lpstr>
    </vt:vector>
  </TitlesOfParts>
  <Company>SKC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Kubayev Sagynay (SKC)</dc:creator>
  <cp:lastModifiedBy>Данагуль Ж. Мырзахметова</cp:lastModifiedBy>
  <cp:lastPrinted>2024-12-04T13:06:46Z</cp:lastPrinted>
  <dcterms:created xsi:type="dcterms:W3CDTF">2022-05-18T12:16:09Z</dcterms:created>
  <dcterms:modified xsi:type="dcterms:W3CDTF">2024-12-06T12:43:04Z</dcterms:modified>
</cp:coreProperties>
</file>